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0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43.xml" ContentType="application/vnd.ms-excel.person+xml"/>
  <Override PartName="/xl/persons/person47.xml" ContentType="application/vnd.ms-excel.person+xml"/>
  <Override PartName="/xl/persons/person64.xml" ContentType="application/vnd.ms-excel.person+xml"/>
  <Override PartName="/xl/persons/person66.xml" ContentType="application/vnd.ms-excel.person+xml"/>
  <Override PartName="/xl/persons/person92.xml" ContentType="application/vnd.ms-excel.person+xml"/>
  <Override PartName="/xl/persons/person87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51.xml" ContentType="application/vnd.ms-excel.person+xml"/>
  <Override PartName="/xl/persons/person58.xml" ContentType="application/vnd.ms-excel.person+xml"/>
  <Override PartName="/xl/persons/person82.xml" ContentType="application/vnd.ms-excel.person+xml"/>
  <Override PartName="/xl/persons/person71.xml" ContentType="application/vnd.ms-excel.person+xml"/>
  <Override PartName="/xl/persons/person75.xml" ContentType="application/vnd.ms-excel.person+xml"/>
  <Override PartName="/xl/persons/person46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48.xml" ContentType="application/vnd.ms-excel.person+xml"/>
  <Override PartName="/xl/persons/person94.xml" ContentType="application/vnd.ms-excel.person+xml"/>
  <Override PartName="/xl/persons/person67.xml" ContentType="application/vnd.ms-excel.person+xml"/>
  <Override PartName="/xl/persons/person59.xml" ContentType="application/vnd.ms-excel.person+xml"/>
  <Override PartName="/xl/persons/person91.xml" ContentType="application/vnd.ms-excel.person+xml"/>
  <Override PartName="/xl/persons/person86.xml" ContentType="application/vnd.ms-excel.person+xml"/>
  <Override PartName="/xl/persons/person45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7.xml" ContentType="application/vnd.ms-excel.person+xml"/>
  <Override PartName="/xl/persons/person93.xml" ContentType="application/vnd.ms-excel.person+xml"/>
  <Override PartName="/xl/persons/person78.xml" ContentType="application/vnd.ms-excel.person+xml"/>
  <Override PartName="/xl/persons/person73.xml" ContentType="application/vnd.ms-excel.person+xml"/>
  <Override PartName="/xl/persons/person70.xml" ContentType="application/vnd.ms-excel.person+xml"/>
  <Override PartName="/xl/persons/person68.xml" ContentType="application/vnd.ms-excel.person+xml"/>
  <Override PartName="/xl/persons/person62.xml" ContentType="application/vnd.ms-excel.person+xml"/>
  <Override PartName="/xl/persons/person55.xml" ContentType="application/vnd.ms-excel.person+xml"/>
  <Override PartName="/xl/persons/person50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.xml" ContentType="application/vnd.ms-excel.person+xml"/>
  <Override PartName="/xl/persons/person88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83.xml" ContentType="application/vnd.ms-excel.person+xml"/>
  <Override PartName="/xl/persons/person81.xml" ContentType="application/vnd.ms-excel.person+xml"/>
  <Override PartName="/xl/persons/person76.xml" ContentType="application/vnd.ms-excel.person+xml"/>
  <Override PartName="/xl/persons/person63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41.xml" ContentType="application/vnd.ms-excel.person+xml"/>
  <Override PartName="/xl/persons/person52.xml" ContentType="application/vnd.ms-excel.person+xml"/>
  <Override PartName="/xl/persons/person57.xml" ContentType="application/vnd.ms-excel.person+xml"/>
  <Override PartName="/xl/persons/person60.xml" ContentType="application/vnd.ms-excel.person+xml"/>
  <Override PartName="/xl/persons/person90.xml" ContentType="application/vnd.ms-excel.person+xml"/>
  <Override PartName="/xl/persons/person18.xml" ContentType="application/vnd.ms-excel.person+xml"/>
  <Override PartName="/xl/persons/person85.xml" ContentType="application/vnd.ms-excel.person+xml"/>
  <Override PartName="/xl/persons/person13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53.xml" ContentType="application/vnd.ms-excel.person+xml"/>
  <Override PartName="/xl/persons/person77.xml" ContentType="application/vnd.ms-excel.person+xml"/>
  <Override PartName="/xl/persons/person49.xml" ContentType="application/vnd.ms-excel.person+xml"/>
  <Override PartName="/xl/persons/person72.xml" ContentType="application/vnd.ms-excel.person+xml"/>
  <Override PartName="/xl/persons/person7.xml" ContentType="application/vnd.ms-excel.person+xml"/>
  <Override PartName="/xl/persons/person95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44.xml" ContentType="application/vnd.ms-excel.person+xml"/>
  <Override PartName="/xl/persons/person65.xml" ContentType="application/vnd.ms-excel.person+xml"/>
  <Override PartName="/xl/persons/person89.xml" ContentType="application/vnd.ms-excel.person+xml"/>
  <Override PartName="/xl/persons/person39.xml" ContentType="application/vnd.ms-excel.person+xml"/>
  <Override PartName="/xl/persons/person61.xml" ContentType="application/vnd.ms-excel.person+xml"/>
  <Override PartName="/xl/persons/person69.xml" ContentType="application/vnd.ms-excel.person+xml"/>
  <Override PartName="/xl/persons/person38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56.xml" ContentType="application/vnd.ms-excel.person+xml"/>
  <Override PartName="/xl/persons/person80.xml" ContentType="application/vnd.ms-excel.person+xml"/>
  <Override PartName="/xl/persons/person84.xml" ContentType="application/vnd.ms-excel.person+xml"/>
  <Override PartName="/xl/persons/person54.xml" ContentType="application/vnd.ms-excel.person+xml"/>
  <Override PartName="/xl/persons/person34.xml" ContentType="application/vnd.ms-excel.person+xml"/>
  <Override PartName="/xl/persons/person74.xml" ContentType="application/vnd.ms-excel.person+xml"/>
  <Override PartName="/xl/persons/person7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3-2027\01 Posedziai\10 Tarybos posėdis\SP-23\"/>
    </mc:Choice>
  </mc:AlternateContent>
  <xr:revisionPtr revIDLastSave="0" documentId="8_{0C62B474-F748-4819-B440-545B63B028F6}" xr6:coauthVersionLast="45" xr6:coauthVersionMax="45" xr10:uidLastSave="{00000000-0000-0000-0000-000000000000}"/>
  <bookViews>
    <workbookView xWindow="-120" yWindow="-120" windowWidth="29040" windowHeight="15840" tabRatio="897" xr2:uid="{00000000-000D-0000-FFFF-FFFF00000000}"/>
  </bookViews>
  <sheets>
    <sheet name="1 pr" sheetId="75" r:id="rId1"/>
    <sheet name="10 pr" sheetId="79" r:id="rId2"/>
  </sheets>
  <definedNames>
    <definedName name="_xlnm.Print_Area" localSheetId="0">'1 pr'!$A$1:$C$56</definedName>
    <definedName name="_xlnm.Print_Area" localSheetId="1">'10 pr'!$A$1:$D$99</definedName>
    <definedName name="_xlnm.Print_Titles" localSheetId="0">'1 pr'!$6:$6</definedName>
    <definedName name="_xlnm.Print_Titles" localSheetId="1">'10 pr'!$8:$8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79" l="1"/>
  <c r="C43" i="75"/>
  <c r="C28" i="75" l="1"/>
  <c r="C23" i="75"/>
  <c r="C18" i="75"/>
  <c r="C15" i="75"/>
  <c r="C11" i="75"/>
  <c r="C8" i="75"/>
  <c r="C7" i="75" l="1"/>
  <c r="C32" i="75" l="1"/>
  <c r="C17" i="75" l="1"/>
  <c r="C34" i="75" l="1"/>
  <c r="C47" i="75"/>
  <c r="C40" i="75" l="1"/>
  <c r="C37" i="75" l="1"/>
  <c r="C36" i="75" l="1"/>
  <c r="C46" i="75" l="1"/>
</calcChain>
</file>

<file path=xl/sharedStrings.xml><?xml version="1.0" encoding="utf-8"?>
<sst xmlns="http://schemas.openxmlformats.org/spreadsheetml/2006/main" count="149" uniqueCount="132">
  <si>
    <t>Eil. Nr.</t>
  </si>
  <si>
    <t>Kėdainių bendruomenės socialinis centras</t>
  </si>
  <si>
    <t>Dotnuvos slaugos namai</t>
  </si>
  <si>
    <t xml:space="preserve">Kėdainių rajono savivaldybės administracija 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</si>
  <si>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</si>
  <si>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</si>
  <si>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</si>
  <si>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</si>
  <si>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</si>
  <si>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</si>
  <si>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</si>
  <si>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</si>
  <si>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09</t>
  </si>
  <si>
    <t xml:space="preserve"> ŽEMĖS ŪKIO PLĖTRA IR MELIORACIJA</t>
  </si>
  <si>
    <t>Kėdainių šviesioji gimnazija</t>
  </si>
  <si>
    <t>Kėdainių rajono savivaldybės Mikalojaus Daukšos viešoji biblioteka</t>
  </si>
  <si>
    <t>01</t>
  </si>
  <si>
    <t>ŠVIETIMAS IR UGDYMAS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</si>
  <si>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</si>
  <si>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</si>
  <si>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</si>
  <si>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</si>
  <si>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</si>
  <si>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</si>
  <si>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 xml:space="preserve">                                                                                         ___________________________</t>
  </si>
  <si>
    <t>Eil.   Nr.</t>
  </si>
  <si>
    <t>Kėdainių Juozo Paukštelio progimnazija</t>
  </si>
  <si>
    <t>(tūkst. Eur)</t>
  </si>
  <si>
    <t>Kėdainių pagalbos šeimai centras</t>
  </si>
  <si>
    <t>Kėdainių lopšelis-darželis „Pasaka“</t>
  </si>
  <si>
    <t>Kėdainių lopšelis-darželis „Vyturėlis“</t>
  </si>
  <si>
    <t>Kėdainių lopšelis-darželis „Žilvitis“</t>
  </si>
  <si>
    <t>Lietuvos sporto universiteto Kėdainių „Aušros“ progimnazija</t>
  </si>
  <si>
    <t>Kėdainių „Ryto“ progimnazija</t>
  </si>
  <si>
    <t>Kėdainių „Atžalyno“ gimnazija</t>
  </si>
  <si>
    <t>Mokesčiai už valstybinius gamtos išteklius</t>
  </si>
  <si>
    <t>Kėdainių r. Vilainių mokykla-darželis „Obelėlė“</t>
  </si>
  <si>
    <t>Kėdainių švietimo pagalbos tarnyba</t>
  </si>
  <si>
    <t>03.1</t>
  </si>
  <si>
    <t>03.2</t>
  </si>
  <si>
    <t>03.3</t>
  </si>
  <si>
    <t>03.4</t>
  </si>
  <si>
    <t>03.5</t>
  </si>
  <si>
    <t>09.1</t>
  </si>
  <si>
    <t>09.2</t>
  </si>
  <si>
    <t>01.1</t>
  </si>
  <si>
    <t>01.2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</si>
  <si>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</si>
  <si>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</si>
  <si>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</si>
  <si>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</si>
  <si>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</si>
  <si>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</si>
  <si>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</si>
  <si>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</si>
  <si>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</si>
  <si>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</si>
  <si>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</si>
  <si>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</si>
  <si>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</si>
  <si>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</si>
  <si>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</si>
  <si>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</si>
  <si>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</si>
  <si>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</si>
  <si>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Progra- mos kodas</t>
  </si>
  <si>
    <t>10 priedas</t>
  </si>
  <si>
    <t>Gyventojų pajamų mokestis, mokamas už pajamas, gautas iš veiklos, kuria verčiamasi turint verslo liudijimą</t>
  </si>
  <si>
    <t>Ugdymo reikmėms finansuoti</t>
  </si>
  <si>
    <t>03.6</t>
  </si>
  <si>
    <t>03.7</t>
  </si>
  <si>
    <t>05.1</t>
  </si>
  <si>
    <t>08.1</t>
  </si>
  <si>
    <t>Kita dotacija neformaliajam vaikų švietimui</t>
  </si>
  <si>
    <t>Kita dotacija viešosios paskirties rekreacijai ir poilsiui skirtų valstybės miško žemės sklypų priežiūros, apsaugos ir tvarkymo darbams Kėdainių mieste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</si>
  <si>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</si>
  <si>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</si>
  <si>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</si>
  <si>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</si>
  <si>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</si>
  <si>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</si>
  <si>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</si>
  <si>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</si>
  <si>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</si>
  <si>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33.1</t>
  </si>
  <si>
    <t>Valstybinėms (perduotoms savivaldybėms) funkcijoms atlikti</t>
  </si>
  <si>
    <t xml:space="preserve">Valstybės biudžeto kitos dotacijos </t>
  </si>
  <si>
    <t>Europos Sąjungos ir kitos tarptautinės finansinės paramos lėšos</t>
  </si>
  <si>
    <t>Suma</t>
  </si>
  <si>
    <t xml:space="preserve"> (tūkst. Eur)</t>
  </si>
  <si>
    <t>34</t>
  </si>
  <si>
    <t>35</t>
  </si>
  <si>
    <t>36</t>
  </si>
  <si>
    <t>37</t>
  </si>
  <si>
    <t xml:space="preserve">MATERIALIOJO IR NEMATERIALIOJO TURTO REALIZAVIMO PAJAMOS </t>
  </si>
  <si>
    <t>mokyklos specialiųjų ugdymosi poreikių turintiems mokiniams</t>
  </si>
  <si>
    <t>Finansinių įsipareigojimų prisiėmimo (skolinimosi) pajamos</t>
  </si>
  <si>
    <t>Metų pradžios lėšų likutis</t>
  </si>
  <si>
    <t>Pajamų ir pelno mokesčiai (3+4)</t>
  </si>
  <si>
    <t xml:space="preserve"> MOKESČIAI (2+5+9)</t>
  </si>
  <si>
    <t>Turto mokesčiai (6+7+8)</t>
  </si>
  <si>
    <t>Prekių ir paslaugų mokesčiai (10)</t>
  </si>
  <si>
    <t>Turto pajamos (13+14+15+16)</t>
  </si>
  <si>
    <t>38</t>
  </si>
  <si>
    <t>Pajamos už prekes ir paslaugas (18+19+20+21)</t>
  </si>
  <si>
    <t>Kitos neišvardytos pajamos</t>
  </si>
  <si>
    <t>Infrastruktūros plėtros įmokos</t>
  </si>
  <si>
    <t>Valstybės biudžeto specialioji tikslinė dotacija (31+32+33)</t>
  </si>
  <si>
    <t xml:space="preserve">                                       IŠ VISO PAJAMŲ IR DOTACIJŲ (28+29)</t>
  </si>
  <si>
    <t>Iš viso (1+11+27)</t>
  </si>
  <si>
    <t>01.3</t>
  </si>
  <si>
    <t xml:space="preserve"> Kita dotacja profesiniam orientavimui</t>
  </si>
  <si>
    <t xml:space="preserve"> Kita dotacija socialinių paslaugų įstaigose dirbančių  socialinių  paslaugų srities darbuotojų pareiginei algai padidinti</t>
  </si>
  <si>
    <t>Kita dotaacija būstams pritaikyti asmenims su negalia</t>
  </si>
  <si>
    <t>Kėdainių rajono savivaldybės administracija</t>
  </si>
  <si>
    <t>Kita dotacija asmenų su negalia koordinavimui</t>
  </si>
  <si>
    <t>Kita dotacija stiprinti bendruomenines veiklas savivaldybėje</t>
  </si>
  <si>
    <t>05.2</t>
  </si>
  <si>
    <t>Kita dotacija  savivaldybės institucijos valdomiems vietinės reikšmės keliams</t>
  </si>
  <si>
    <t>07.1</t>
  </si>
  <si>
    <t>KITOS PAJAMOS (12+17+22+25+26)</t>
  </si>
  <si>
    <t>Rinkliavos (23+24 )</t>
  </si>
  <si>
    <t>DOTACIJOS IŠ KITŲ VALDŽIOS SEKTORIAUS  SUBJEKTŲ (30+34+35)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</si>
  <si>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</si>
  <si>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</si>
  <si>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</si>
  <si>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</si>
  <si>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</si>
  <si>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03.10</t>
  </si>
  <si>
    <t>Kita dotacija socialinių paslaugų šakos kolektyvinėje sutartyje nustatytiems įsipareigojimams igyvendinti</t>
  </si>
  <si>
    <t xml:space="preserve">                                                                 Projekto lyginamasis variantas</t>
  </si>
  <si>
    <t xml:space="preserve">                                                     Projekto 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</si>
</sst>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;\-0.0;;"/>
  </numFmts>
  <fonts count="1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trike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1" fillId="0" borderId="0"/>
    <xf numFmtId="0" fontId="6" fillId="0" borderId="0"/>
    <xf numFmtId="0" fontId="8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129">
    <xf numFmtId="0" fontId="0" fillId="0" borderId="0" xfId="0"/>
    <xf numFmtId="168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/>
    </xf>
    <xf numFmtId="167" fontId="5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10" fillId="0" borderId="1" xfId="0" applyNumberFormat="1" applyFont="1" applyBorder="1" applyAlignment="1">
      <alignment horizontal="right" vertical="center"/>
    </xf>
    <xf numFmtId="167" fontId="1" fillId="0" borderId="1" xfId="18" applyNumberFormat="1" applyBorder="1" applyAlignment="1">
      <alignment vertical="center"/>
    </xf>
    <xf numFmtId="167" fontId="1" fillId="0" borderId="1" xfId="18" applyNumberForma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3" fontId="9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168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168" fontId="2" fillId="0" borderId="0" xfId="0" applyNumberFormat="1" applyFont="1"/>
    <xf numFmtId="0" fontId="1" fillId="0" borderId="0" xfId="0" applyFont="1" applyAlignment="1">
      <alignment horizontal="right"/>
    </xf>
    <xf numFmtId="168" fontId="1" fillId="0" borderId="0" xfId="0" applyNumberFormat="1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5" xfId="1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1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167" fontId="5" fillId="0" borderId="4" xfId="0" applyNumberFormat="1" applyFont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167" fontId="10" fillId="0" borderId="4" xfId="0" applyNumberFormat="1" applyFont="1" applyBorder="1" applyAlignment="1">
      <alignment horizontal="left" vertical="center" wrapText="1"/>
    </xf>
    <xf numFmtId="167" fontId="10" fillId="0" borderId="5" xfId="0" applyNumberFormat="1" applyFont="1" applyBorder="1" applyAlignment="1">
      <alignment horizontal="left" vertical="center" wrapText="1"/>
    </xf>
    <xf numFmtId="167" fontId="2" fillId="0" borderId="4" xfId="0" applyNumberFormat="1" applyFont="1" applyBorder="1" applyAlignment="1">
      <alignment horizontal="left" vertical="center" wrapText="1"/>
    </xf>
    <xf numFmtId="167" fontId="2" fillId="0" borderId="5" xfId="0" applyNumberFormat="1" applyFont="1" applyBorder="1" applyAlignment="1">
      <alignment horizontal="left" vertical="center" wrapText="1"/>
    </xf>
    <xf numFmtId="167" fontId="1" fillId="0" borderId="4" xfId="0" applyNumberFormat="1" applyFont="1" applyBorder="1" applyAlignment="1">
      <alignment horizontal="left" vertical="center"/>
    </xf>
    <xf numFmtId="167" fontId="1" fillId="0" borderId="5" xfId="0" applyNumberFormat="1" applyFont="1" applyBorder="1" applyAlignment="1">
      <alignment horizontal="left" vertical="center"/>
    </xf>
    <xf numFmtId="167" fontId="2" fillId="0" borderId="4" xfId="18" applyNumberFormat="1" applyFont="1" applyBorder="1" applyAlignment="1">
      <alignment horizontal="left" vertical="center" wrapText="1"/>
    </xf>
    <xf numFmtId="167" fontId="2" fillId="0" borderId="5" xfId="18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168" fontId="1" fillId="0" borderId="4" xfId="0" applyNumberFormat="1" applyFont="1" applyBorder="1" applyAlignment="1">
      <alignment horizontal="right" vertical="center"/>
    </xf>
    <xf numFmtId="168" fontId="1" fillId="0" borderId="5" xfId="0" applyNumberFormat="1" applyFont="1" applyBorder="1" applyAlignment="1">
      <alignment horizontal="right" vertical="center"/>
    </xf>
    <xf numFmtId="167" fontId="1" fillId="0" borderId="4" xfId="0" applyNumberFormat="1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horizontal="left" vertical="center" wrapText="1"/>
    </xf>
    <xf numFmtId="168" fontId="2" fillId="0" borderId="4" xfId="0" applyNumberFormat="1" applyFont="1" applyBorder="1" applyAlignment="1">
      <alignment horizontal="center" vertical="center"/>
    </xf>
    <xf numFmtId="168" fontId="2" fillId="0" borderId="5" xfId="0" applyNumberFormat="1" applyFont="1" applyBorder="1" applyAlignment="1">
      <alignment horizontal="center" vertical="center"/>
    </xf>
    <xf numFmtId="168" fontId="5" fillId="0" borderId="4" xfId="0" applyNumberFormat="1" applyFont="1" applyBorder="1" applyAlignment="1">
      <alignment horizontal="right" vertical="center"/>
    </xf>
    <xf numFmtId="168" fontId="5" fillId="0" borderId="5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169" fontId="2" fillId="0" borderId="4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</cellXfs>
  <cellStyles count="20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Sheet1_2009 m 02 men biudzetas." xfId="18" xr:uid="{00000000-0005-0000-0000-000014000000}"/>
    <cellStyle name="Paprastas 2" xfId="19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6.xml"/><Relationship Id="rId21" Type="http://schemas.microsoft.com/office/2017/10/relationships/person" Target="persons/person0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63" Type="http://schemas.microsoft.com/office/2017/10/relationships/person" Target="persons/person43.xml"/><Relationship Id="rId68" Type="http://schemas.microsoft.com/office/2017/10/relationships/person" Target="persons/person47.xml"/><Relationship Id="rId84" Type="http://schemas.microsoft.com/office/2017/10/relationships/person" Target="persons/person64.xml"/><Relationship Id="rId89" Type="http://schemas.microsoft.com/office/2017/10/relationships/person" Target="persons/person66.xml"/><Relationship Id="rId112" Type="http://schemas.microsoft.com/office/2017/10/relationships/person" Target="persons/person92.xml"/><Relationship Id="rId107" Type="http://schemas.microsoft.com/office/2017/10/relationships/person" Target="persons/person87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74" Type="http://schemas.microsoft.com/office/2017/10/relationships/person" Target="persons/person51.xml"/><Relationship Id="rId79" Type="http://schemas.microsoft.com/office/2017/10/relationships/person" Target="persons/person58.xml"/><Relationship Id="rId102" Type="http://schemas.microsoft.com/office/2017/10/relationships/person" Target="persons/person82.xml"/><Relationship Id="rId5" Type="http://schemas.openxmlformats.org/officeDocument/2006/relationships/sharedStrings" Target="sharedStrings.xml"/><Relationship Id="rId90" Type="http://schemas.microsoft.com/office/2017/10/relationships/person" Target="persons/person71.xml"/><Relationship Id="rId95" Type="http://schemas.microsoft.com/office/2017/10/relationships/person" Target="persons/person75.xml"/><Relationship Id="rId64" Type="http://schemas.microsoft.com/office/2017/10/relationships/person" Target="persons/person46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27" Type="http://schemas.microsoft.com/office/2017/10/relationships/person" Target="persons/person12.xml"/><Relationship Id="rId22" Type="http://schemas.microsoft.com/office/2017/10/relationships/person" Target="persons/person4.xml"/><Relationship Id="rId69" Type="http://schemas.microsoft.com/office/2017/10/relationships/person" Target="persons/person48.xml"/><Relationship Id="rId113" Type="http://schemas.microsoft.com/office/2017/10/relationships/person" Target="persons/person94.xml"/><Relationship Id="rId85" Type="http://schemas.microsoft.com/office/2017/10/relationships/person" Target="persons/person67.xml"/><Relationship Id="rId80" Type="http://schemas.microsoft.com/office/2017/10/relationships/person" Target="persons/person59.xml"/><Relationship Id="rId108" Type="http://schemas.microsoft.com/office/2017/10/relationships/person" Target="persons/person91.xml"/><Relationship Id="rId103" Type="http://schemas.microsoft.com/office/2017/10/relationships/person" Target="persons/person86.xml"/><Relationship Id="rId67" Type="http://schemas.microsoft.com/office/2017/10/relationships/person" Target="persons/person45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59" Type="http://schemas.microsoft.com/office/2017/10/relationships/person" Target="persons/person37.xml"/><Relationship Id="rId111" Type="http://schemas.microsoft.com/office/2017/10/relationships/person" Target="persons/person93.xml"/><Relationship Id="rId96" Type="http://schemas.microsoft.com/office/2017/10/relationships/person" Target="persons/person78.xml"/><Relationship Id="rId91" Type="http://schemas.microsoft.com/office/2017/10/relationships/person" Target="persons/person73.xml"/><Relationship Id="rId88" Type="http://schemas.microsoft.com/office/2017/10/relationships/person" Target="persons/person70.xml"/><Relationship Id="rId20" Type="http://schemas.microsoft.com/office/2017/10/relationships/person" Target="persons/person68.xml"/><Relationship Id="rId83" Type="http://schemas.microsoft.com/office/2017/10/relationships/person" Target="persons/person62.xml"/><Relationship Id="rId75" Type="http://schemas.microsoft.com/office/2017/10/relationships/person" Target="persons/person55.xml"/><Relationship Id="rId70" Type="http://schemas.microsoft.com/office/2017/10/relationships/person" Target="persons/person50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4" Type="http://schemas.microsoft.com/office/2017/10/relationships/person" Target="persons/person.xml"/><Relationship Id="rId106" Type="http://schemas.microsoft.com/office/2017/10/relationships/person" Target="persons/person88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1" Type="http://schemas.microsoft.com/office/2017/10/relationships/person" Target="persons/person83.xml"/><Relationship Id="rId99" Type="http://schemas.microsoft.com/office/2017/10/relationships/person" Target="persons/person81.xml"/><Relationship Id="rId94" Type="http://schemas.microsoft.com/office/2017/10/relationships/person" Target="persons/person76.xml"/><Relationship Id="rId86" Type="http://schemas.microsoft.com/office/2017/10/relationships/person" Target="persons/person63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65" Type="http://schemas.microsoft.com/office/2017/10/relationships/person" Target="persons/person41.xml"/><Relationship Id="rId73" Type="http://schemas.microsoft.com/office/2017/10/relationships/person" Target="persons/person52.xml"/><Relationship Id="rId78" Type="http://schemas.microsoft.com/office/2017/10/relationships/person" Target="persons/person57.xml"/><Relationship Id="rId81" Type="http://schemas.microsoft.com/office/2017/10/relationships/person" Target="persons/person60.xml"/><Relationship Id="rId4" Type="http://schemas.openxmlformats.org/officeDocument/2006/relationships/styles" Target="styles.xml"/><Relationship Id="rId109" Type="http://schemas.microsoft.com/office/2017/10/relationships/person" Target="persons/person90.xml"/><Relationship Id="rId39" Type="http://schemas.microsoft.com/office/2017/10/relationships/person" Target="persons/person18.xml"/><Relationship Id="rId104" Type="http://schemas.microsoft.com/office/2017/10/relationships/person" Target="persons/person85.xml"/><Relationship Id="rId34" Type="http://schemas.microsoft.com/office/2017/10/relationships/person" Target="persons/person13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76" Type="http://schemas.microsoft.com/office/2017/10/relationships/person" Target="persons/person53.xml"/><Relationship Id="rId97" Type="http://schemas.microsoft.com/office/2017/10/relationships/person" Target="persons/person77.xml"/><Relationship Id="rId71" Type="http://schemas.microsoft.com/office/2017/10/relationships/person" Target="persons/person49.xml"/><Relationship Id="rId92" Type="http://schemas.microsoft.com/office/2017/10/relationships/person" Target="persons/person72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115" Type="http://schemas.microsoft.com/office/2017/10/relationships/person" Target="persons/person95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45" Type="http://schemas.microsoft.com/office/2017/10/relationships/person" Target="persons/person23.xml"/><Relationship Id="rId66" Type="http://schemas.microsoft.com/office/2017/10/relationships/person" Target="persons/person44.xml"/><Relationship Id="rId87" Type="http://schemas.microsoft.com/office/2017/10/relationships/person" Target="persons/person65.xml"/><Relationship Id="rId110" Type="http://schemas.microsoft.com/office/2017/10/relationships/person" Target="persons/person89.xml"/><Relationship Id="rId61" Type="http://schemas.microsoft.com/office/2017/10/relationships/person" Target="persons/person39.xml"/><Relationship Id="rId82" Type="http://schemas.microsoft.com/office/2017/10/relationships/person" Target="persons/person61.xml"/><Relationship Id="rId19" Type="http://schemas.microsoft.com/office/2017/10/relationships/person" Target="persons/person69.xml"/><Relationship Id="rId56" Type="http://schemas.microsoft.com/office/2017/10/relationships/person" Target="persons/person38.xml"/><Relationship Id="rId35" Type="http://schemas.microsoft.com/office/2017/10/relationships/person" Target="persons/person17.xml"/><Relationship Id="rId30" Type="http://schemas.microsoft.com/office/2017/10/relationships/person" Target="persons/person9.xml"/><Relationship Id="rId77" Type="http://schemas.microsoft.com/office/2017/10/relationships/person" Target="persons/person56.xml"/><Relationship Id="rId100" Type="http://schemas.microsoft.com/office/2017/10/relationships/person" Target="persons/person80.xml"/><Relationship Id="rId105" Type="http://schemas.microsoft.com/office/2017/10/relationships/person" Target="persons/person84.xml"/><Relationship Id="rId72" Type="http://schemas.microsoft.com/office/2017/10/relationships/person" Target="persons/person54.xml"/><Relationship Id="rId51" Type="http://schemas.microsoft.com/office/2017/10/relationships/person" Target="persons/person34.xml"/><Relationship Id="rId93" Type="http://schemas.microsoft.com/office/2017/10/relationships/person" Target="persons/person74.xml"/><Relationship Id="rId98" Type="http://schemas.microsoft.com/office/2017/10/relationships/person" Target="persons/person79.xml"/><Relationship Id="rId3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topLeftCell="A25" zoomScaleNormal="100" workbookViewId="0">
      <selection activeCell="B1" sqref="B1:C1"/>
    </sheetView>
  </sheetViews>
  <sheetFormatPr defaultColWidth="9.140625" defaultRowHeight="12.75" x14ac:dyDescent="0.2"/>
  <cols>
    <col min="1" max="1" width="6.28515625" style="2" customWidth="1"/>
    <col min="2" max="2" width="69.28515625" style="4" customWidth="1"/>
    <col min="3" max="3" width="14.5703125" style="4" bestFit="1" customWidth="1"/>
    <col min="4" max="16384" width="9.140625" style="4"/>
  </cols>
  <sheetData>
    <row r="1" spans="1:3" ht="15.75" x14ac:dyDescent="0.25">
      <c r="A1" s="55"/>
      <c r="B1" s="85" t="s">
        <v>130</v>
      </c>
      <c r="C1" s="85"/>
    </row>
    <row r="2" spans="1:3" ht="15.75" x14ac:dyDescent="0.25">
      <c r="A2" s="86" t="s">
        <v>47</v>
      </c>
      <c r="B2" s="86"/>
      <c r="C2" s="86"/>
    </row>
    <row r="3" spans="1:3" x14ac:dyDescent="0.2">
      <c r="A3" s="56"/>
      <c r="B3" s="57"/>
      <c r="C3" s="57"/>
    </row>
    <row r="4" spans="1:3" x14ac:dyDescent="0.2">
      <c r="A4" s="55"/>
      <c r="B4" s="58" t="s">
        <v>123</v>
      </c>
      <c r="C4" s="59"/>
    </row>
    <row r="5" spans="1:3" x14ac:dyDescent="0.2">
      <c r="A5" s="55"/>
      <c r="B5" s="59"/>
      <c r="C5" s="57" t="s">
        <v>89</v>
      </c>
    </row>
    <row r="6" spans="1:3" x14ac:dyDescent="0.2">
      <c r="A6" s="60" t="s">
        <v>0</v>
      </c>
      <c r="B6" s="61" t="s">
        <v>48</v>
      </c>
      <c r="C6" s="61" t="s">
        <v>88</v>
      </c>
    </row>
    <row r="7" spans="1:3" x14ac:dyDescent="0.2">
      <c r="A7" s="62">
        <v>1</v>
      </c>
      <c r="B7" s="60" t="s">
        <v>99</v>
      </c>
      <c r="C7" s="63">
        <f>+C8+C11+C15</f>
        <v>48666</v>
      </c>
    </row>
    <row r="8" spans="1:3" x14ac:dyDescent="0.2">
      <c r="A8" s="62">
        <v>2</v>
      </c>
      <c r="B8" s="60" t="s">
        <v>98</v>
      </c>
      <c r="C8" s="63">
        <f>+C9+C10</f>
        <v>45796</v>
      </c>
    </row>
    <row r="9" spans="1:3" x14ac:dyDescent="0.2">
      <c r="A9" s="62">
        <v>3</v>
      </c>
      <c r="B9" s="64" t="s">
        <v>49</v>
      </c>
      <c r="C9" s="65">
        <v>45746</v>
      </c>
    </row>
    <row r="10" spans="1:3" ht="25.5" x14ac:dyDescent="0.2">
      <c r="A10" s="62">
        <v>4</v>
      </c>
      <c r="B10" s="66" t="s">
        <v>67</v>
      </c>
      <c r="C10" s="65">
        <v>50</v>
      </c>
    </row>
    <row r="11" spans="1:3" x14ac:dyDescent="0.2">
      <c r="A11" s="62">
        <v>5</v>
      </c>
      <c r="B11" s="60" t="s">
        <v>100</v>
      </c>
      <c r="C11" s="45">
        <f>+C12+C14+C13</f>
        <v>2520</v>
      </c>
    </row>
    <row r="12" spans="1:3" x14ac:dyDescent="0.2">
      <c r="A12" s="62">
        <v>6</v>
      </c>
      <c r="B12" s="64" t="s">
        <v>50</v>
      </c>
      <c r="C12" s="65">
        <v>900</v>
      </c>
    </row>
    <row r="13" spans="1:3" x14ac:dyDescent="0.2">
      <c r="A13" s="62">
        <v>7</v>
      </c>
      <c r="B13" s="64" t="s">
        <v>51</v>
      </c>
      <c r="C13" s="65">
        <v>20</v>
      </c>
    </row>
    <row r="14" spans="1:3" x14ac:dyDescent="0.2">
      <c r="A14" s="62">
        <v>8</v>
      </c>
      <c r="B14" s="64" t="s">
        <v>52</v>
      </c>
      <c r="C14" s="65">
        <v>1600</v>
      </c>
    </row>
    <row r="15" spans="1:3" x14ac:dyDescent="0.2">
      <c r="A15" s="62">
        <v>9</v>
      </c>
      <c r="B15" s="60" t="s">
        <v>101</v>
      </c>
      <c r="C15" s="63">
        <f>+C16</f>
        <v>350</v>
      </c>
    </row>
    <row r="16" spans="1:3" s="2" customFormat="1" ht="15.75" customHeight="1" x14ac:dyDescent="0.2">
      <c r="A16" s="62">
        <v>10</v>
      </c>
      <c r="B16" s="64" t="s">
        <v>53</v>
      </c>
      <c r="C16" s="65">
        <v>350</v>
      </c>
    </row>
    <row r="17" spans="1:3" x14ac:dyDescent="0.2">
      <c r="A17" s="62">
        <v>11</v>
      </c>
      <c r="B17" s="60" t="s">
        <v>120</v>
      </c>
      <c r="C17" s="45">
        <f>C18+C23+C28+C31+C32</f>
        <v>5297.5</v>
      </c>
    </row>
    <row r="18" spans="1:3" x14ac:dyDescent="0.2">
      <c r="A18" s="62">
        <v>12</v>
      </c>
      <c r="B18" s="60" t="s">
        <v>102</v>
      </c>
      <c r="C18" s="45">
        <f>C20+C21+C22+C19</f>
        <v>790</v>
      </c>
    </row>
    <row r="19" spans="1:3" x14ac:dyDescent="0.2">
      <c r="A19" s="62">
        <v>13</v>
      </c>
      <c r="B19" s="67" t="s">
        <v>55</v>
      </c>
      <c r="C19" s="65">
        <v>30</v>
      </c>
    </row>
    <row r="20" spans="1:3" ht="25.5" x14ac:dyDescent="0.2">
      <c r="A20" s="62">
        <v>14</v>
      </c>
      <c r="B20" s="66" t="s">
        <v>56</v>
      </c>
      <c r="C20" s="65">
        <v>650</v>
      </c>
    </row>
    <row r="21" spans="1:3" x14ac:dyDescent="0.2">
      <c r="A21" s="62">
        <v>15</v>
      </c>
      <c r="B21" s="64" t="s">
        <v>57</v>
      </c>
      <c r="C21" s="65">
        <v>50</v>
      </c>
    </row>
    <row r="22" spans="1:3" x14ac:dyDescent="0.2">
      <c r="A22" s="62">
        <v>16</v>
      </c>
      <c r="B22" s="68" t="s">
        <v>35</v>
      </c>
      <c r="C22" s="65">
        <v>60</v>
      </c>
    </row>
    <row r="23" spans="1:3" x14ac:dyDescent="0.2">
      <c r="A23" s="62">
        <v>17</v>
      </c>
      <c r="B23" s="60" t="s">
        <v>104</v>
      </c>
      <c r="C23" s="45">
        <f>+C25+C24+C26+C27</f>
        <v>2620.5</v>
      </c>
    </row>
    <row r="24" spans="1:3" x14ac:dyDescent="0.2">
      <c r="A24" s="62">
        <v>18</v>
      </c>
      <c r="B24" s="64" t="s">
        <v>58</v>
      </c>
      <c r="C24" s="65">
        <v>305.7</v>
      </c>
    </row>
    <row r="25" spans="1:3" x14ac:dyDescent="0.2">
      <c r="A25" s="62">
        <v>19</v>
      </c>
      <c r="B25" s="64" t="s">
        <v>59</v>
      </c>
      <c r="C25" s="65">
        <v>151.6</v>
      </c>
    </row>
    <row r="26" spans="1:3" x14ac:dyDescent="0.2">
      <c r="A26" s="62">
        <v>20</v>
      </c>
      <c r="B26" s="64" t="s">
        <v>60</v>
      </c>
      <c r="C26" s="65">
        <v>2063.1999999999998</v>
      </c>
    </row>
    <row r="27" spans="1:3" x14ac:dyDescent="0.2">
      <c r="A27" s="62">
        <v>21</v>
      </c>
      <c r="B27" s="64" t="s">
        <v>106</v>
      </c>
      <c r="C27" s="65">
        <v>100</v>
      </c>
    </row>
    <row r="28" spans="1:3" x14ac:dyDescent="0.2">
      <c r="A28" s="62">
        <v>22</v>
      </c>
      <c r="B28" s="60" t="s">
        <v>121</v>
      </c>
      <c r="C28" s="63">
        <f>+C29+C30</f>
        <v>1829</v>
      </c>
    </row>
    <row r="29" spans="1:3" x14ac:dyDescent="0.2">
      <c r="A29" s="62">
        <v>23</v>
      </c>
      <c r="B29" s="64" t="s">
        <v>61</v>
      </c>
      <c r="C29" s="65">
        <v>45</v>
      </c>
    </row>
    <row r="30" spans="1:3" x14ac:dyDescent="0.2">
      <c r="A30" s="62">
        <v>24</v>
      </c>
      <c r="B30" s="64" t="s">
        <v>62</v>
      </c>
      <c r="C30" s="65">
        <v>1784</v>
      </c>
    </row>
    <row r="31" spans="1:3" x14ac:dyDescent="0.2">
      <c r="A31" s="62">
        <v>25</v>
      </c>
      <c r="B31" s="60" t="s">
        <v>63</v>
      </c>
      <c r="C31" s="45">
        <v>50</v>
      </c>
    </row>
    <row r="32" spans="1:3" x14ac:dyDescent="0.2">
      <c r="A32" s="62">
        <v>26</v>
      </c>
      <c r="B32" s="60" t="s">
        <v>105</v>
      </c>
      <c r="C32" s="45">
        <f>8</f>
        <v>8</v>
      </c>
    </row>
    <row r="33" spans="1:4" x14ac:dyDescent="0.2">
      <c r="A33" s="62">
        <v>27</v>
      </c>
      <c r="B33" s="69" t="s">
        <v>94</v>
      </c>
      <c r="C33" s="45">
        <v>121</v>
      </c>
    </row>
    <row r="34" spans="1:4" s="2" customFormat="1" x14ac:dyDescent="0.2">
      <c r="A34" s="62">
        <v>28</v>
      </c>
      <c r="B34" s="70" t="s">
        <v>109</v>
      </c>
      <c r="C34" s="45">
        <f>+C7+C17+C33</f>
        <v>54084.5</v>
      </c>
    </row>
    <row r="35" spans="1:4" s="2" customFormat="1" x14ac:dyDescent="0.2">
      <c r="A35" s="89">
        <v>29</v>
      </c>
      <c r="B35" s="87" t="s">
        <v>122</v>
      </c>
      <c r="C35" s="36">
        <v>35595.599999999999</v>
      </c>
    </row>
    <row r="36" spans="1:4" s="2" customFormat="1" ht="12.75" customHeight="1" x14ac:dyDescent="0.2">
      <c r="A36" s="90"/>
      <c r="B36" s="88"/>
      <c r="C36" s="45">
        <f>+C37+C43+C44</f>
        <v>35628.1</v>
      </c>
      <c r="D36" s="78"/>
    </row>
    <row r="37" spans="1:4" s="2" customFormat="1" ht="15" customHeight="1" x14ac:dyDescent="0.2">
      <c r="A37" s="62">
        <v>30</v>
      </c>
      <c r="B37" s="71" t="s">
        <v>107</v>
      </c>
      <c r="C37" s="45">
        <f>+C38+C39+C40</f>
        <v>28864.7</v>
      </c>
    </row>
    <row r="38" spans="1:4" ht="12.6" customHeight="1" x14ac:dyDescent="0.2">
      <c r="A38" s="62">
        <v>31</v>
      </c>
      <c r="B38" s="64" t="s">
        <v>85</v>
      </c>
      <c r="C38" s="65">
        <v>7006.6</v>
      </c>
    </row>
    <row r="39" spans="1:4" ht="12.6" customHeight="1" x14ac:dyDescent="0.2">
      <c r="A39" s="62">
        <v>32</v>
      </c>
      <c r="B39" s="64" t="s">
        <v>68</v>
      </c>
      <c r="C39" s="65">
        <v>21175.9</v>
      </c>
    </row>
    <row r="40" spans="1:4" ht="12.6" customHeight="1" x14ac:dyDescent="0.2">
      <c r="A40" s="62">
        <v>33</v>
      </c>
      <c r="B40" s="64" t="s">
        <v>54</v>
      </c>
      <c r="C40" s="72">
        <f>+C41</f>
        <v>682.2</v>
      </c>
    </row>
    <row r="41" spans="1:4" ht="12.6" customHeight="1" x14ac:dyDescent="0.2">
      <c r="A41" s="73" t="s">
        <v>84</v>
      </c>
      <c r="B41" s="66" t="s">
        <v>95</v>
      </c>
      <c r="C41" s="65">
        <v>682.2</v>
      </c>
    </row>
    <row r="42" spans="1:4" ht="12.6" customHeight="1" x14ac:dyDescent="0.2">
      <c r="A42" s="81" t="s">
        <v>90</v>
      </c>
      <c r="B42" s="79" t="s">
        <v>86</v>
      </c>
      <c r="C42" s="36">
        <v>4518.7</v>
      </c>
    </row>
    <row r="43" spans="1:4" x14ac:dyDescent="0.2">
      <c r="A43" s="82"/>
      <c r="B43" s="80"/>
      <c r="C43" s="45">
        <f>4518.7+32.5</f>
        <v>4551.2</v>
      </c>
      <c r="D43" s="78"/>
    </row>
    <row r="44" spans="1:4" x14ac:dyDescent="0.2">
      <c r="A44" s="73" t="s">
        <v>91</v>
      </c>
      <c r="B44" s="69" t="s">
        <v>87</v>
      </c>
      <c r="C44" s="63">
        <v>2212.1999999999998</v>
      </c>
    </row>
    <row r="45" spans="1:4" x14ac:dyDescent="0.2">
      <c r="A45" s="81" t="s">
        <v>92</v>
      </c>
      <c r="B45" s="83" t="s">
        <v>108</v>
      </c>
      <c r="C45" s="36">
        <v>89680.1</v>
      </c>
    </row>
    <row r="46" spans="1:4" ht="16.5" customHeight="1" x14ac:dyDescent="0.2">
      <c r="A46" s="82"/>
      <c r="B46" s="84"/>
      <c r="C46" s="45">
        <f>+C34+C36</f>
        <v>89712.6</v>
      </c>
      <c r="D46" s="78"/>
    </row>
    <row r="47" spans="1:4" ht="12.6" customHeight="1" x14ac:dyDescent="0.2">
      <c r="A47" s="73" t="s">
        <v>93</v>
      </c>
      <c r="B47" s="74" t="s">
        <v>96</v>
      </c>
      <c r="C47" s="72">
        <f>1575+563.7</f>
        <v>2138.6999999999998</v>
      </c>
    </row>
    <row r="48" spans="1:4" ht="12.6" customHeight="1" x14ac:dyDescent="0.2">
      <c r="A48" s="73" t="s">
        <v>103</v>
      </c>
      <c r="B48" s="74" t="s">
        <v>97</v>
      </c>
      <c r="C48" s="65">
        <v>8822.7999999999993</v>
      </c>
    </row>
    <row r="50" spans="1:3" ht="12.6" customHeight="1" x14ac:dyDescent="0.2">
      <c r="A50" s="55"/>
      <c r="B50" s="57" t="s">
        <v>64</v>
      </c>
      <c r="C50" s="75"/>
    </row>
    <row r="51" spans="1:3" ht="12.6" customHeight="1" x14ac:dyDescent="0.2">
      <c r="A51" s="55"/>
      <c r="B51" s="57"/>
      <c r="C51" s="76"/>
    </row>
    <row r="52" spans="1:3" ht="12.6" customHeight="1" x14ac:dyDescent="0.2">
      <c r="A52" s="55"/>
      <c r="B52" s="57"/>
      <c r="C52" s="76"/>
    </row>
    <row r="53" spans="1:3" ht="12.6" customHeight="1" x14ac:dyDescent="0.2">
      <c r="B53" s="77"/>
    </row>
    <row r="54" spans="1:3" ht="12.6" customHeight="1" x14ac:dyDescent="0.2">
      <c r="B54" s="77"/>
      <c r="C54" s="76"/>
    </row>
    <row r="55" spans="1:3" ht="12.6" customHeight="1" x14ac:dyDescent="0.2">
      <c r="B55" s="77"/>
      <c r="C55" s="76"/>
    </row>
    <row r="56" spans="1:3" ht="12.6" customHeight="1" x14ac:dyDescent="0.2">
      <c r="B56" s="77"/>
      <c r="C56" s="76"/>
    </row>
    <row r="57" spans="1:3" ht="12.6" customHeight="1" x14ac:dyDescent="0.2">
      <c r="B57" s="77"/>
      <c r="C57" s="78"/>
    </row>
    <row r="58" spans="1:3" ht="12.6" customHeight="1" x14ac:dyDescent="0.2">
      <c r="B58" s="77"/>
      <c r="C58" s="76"/>
    </row>
    <row r="59" spans="1:3" x14ac:dyDescent="0.2">
      <c r="B59" s="77"/>
      <c r="C59" s="76"/>
    </row>
    <row r="60" spans="1:3" x14ac:dyDescent="0.2">
      <c r="C60" s="76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8">
    <mergeCell ref="B42:B43"/>
    <mergeCell ref="A42:A43"/>
    <mergeCell ref="B45:B46"/>
    <mergeCell ref="A45:A46"/>
    <mergeCell ref="B1:C1"/>
    <mergeCell ref="A2:C2"/>
    <mergeCell ref="B35:B36"/>
    <mergeCell ref="A35:A36"/>
  </mergeCells>
  <phoneticPr fontId="7" type="noConversion"/>
  <pageMargins left="0.70866141732283472" right="0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2"/>
  <sheetViews>
    <sheetView topLeftCell="A73" zoomScale="90" zoomScaleNormal="90" workbookViewId="0">
      <selection activeCell="I12" sqref="I12"/>
    </sheetView>
  </sheetViews>
  <sheetFormatPr defaultColWidth="9.140625" defaultRowHeight="12.75" x14ac:dyDescent="0.2"/>
  <cols>
    <col min="1" max="1" width="4.7109375" style="2" customWidth="1"/>
    <col min="2" max="2" width="7" style="3" customWidth="1"/>
    <col min="3" max="3" width="70" style="7" customWidth="1"/>
    <col min="4" max="4" width="10.42578125" style="52" customWidth="1"/>
    <col min="5" max="16384" width="9.140625" style="4"/>
  </cols>
  <sheetData>
    <row r="1" spans="1:4" ht="15.75" x14ac:dyDescent="0.25">
      <c r="C1" s="98" t="s">
        <v>131</v>
      </c>
      <c r="D1" s="98"/>
    </row>
    <row r="2" spans="1:4" ht="15.75" x14ac:dyDescent="0.25">
      <c r="C2" s="5"/>
      <c r="D2" s="6" t="s">
        <v>66</v>
      </c>
    </row>
    <row r="3" spans="1:4" ht="15.75" x14ac:dyDescent="0.2">
      <c r="D3" s="6"/>
    </row>
    <row r="4" spans="1:4" ht="35.25" customHeight="1" x14ac:dyDescent="0.2">
      <c r="A4" s="97" t="s">
        <v>83</v>
      </c>
      <c r="B4" s="97"/>
      <c r="C4" s="97"/>
      <c r="D4" s="97"/>
    </row>
    <row r="5" spans="1:4" x14ac:dyDescent="0.2">
      <c r="A5" s="8"/>
      <c r="B5" s="8"/>
      <c r="C5" s="8"/>
      <c r="D5" s="8"/>
    </row>
    <row r="6" spans="1:4" x14ac:dyDescent="0.2">
      <c r="A6" s="9"/>
      <c r="B6" s="10"/>
      <c r="C6" s="11"/>
      <c r="D6" s="12" t="s">
        <v>27</v>
      </c>
    </row>
    <row r="7" spans="1:4" ht="38.25" x14ac:dyDescent="0.2">
      <c r="A7" s="13" t="s">
        <v>25</v>
      </c>
      <c r="B7" s="14" t="s">
        <v>65</v>
      </c>
      <c r="C7" s="13" t="s">
        <v>5</v>
      </c>
      <c r="D7" s="13" t="s">
        <v>6</v>
      </c>
    </row>
    <row r="8" spans="1:4" s="17" customFormat="1" ht="12.75" customHeight="1" x14ac:dyDescent="0.2">
      <c r="A8" s="15">
        <v>1</v>
      </c>
      <c r="B8" s="16" t="s">
        <v>7</v>
      </c>
      <c r="C8" s="13">
        <v>3</v>
      </c>
      <c r="D8" s="13">
        <v>4</v>
      </c>
    </row>
    <row r="9" spans="1:4" s="17" customFormat="1" ht="16.5" customHeight="1" x14ac:dyDescent="0.2">
      <c r="A9" s="18">
        <v>1</v>
      </c>
      <c r="B9" s="16" t="s">
        <v>16</v>
      </c>
      <c r="C9" s="19" t="s">
        <v>17</v>
      </c>
      <c r="D9" s="20">
        <v>456.30000000000007</v>
      </c>
    </row>
    <row r="10" spans="1:4" s="17" customFormat="1" ht="12.75" customHeight="1" x14ac:dyDescent="0.2">
      <c r="A10" s="18">
        <v>2</v>
      </c>
      <c r="B10" s="21" t="s">
        <v>45</v>
      </c>
      <c r="C10" s="22" t="s">
        <v>73</v>
      </c>
      <c r="D10" s="23">
        <v>296.3</v>
      </c>
    </row>
    <row r="11" spans="1:4" s="17" customFormat="1" ht="12.75" customHeight="1" x14ac:dyDescent="0.2">
      <c r="A11" s="18">
        <v>3</v>
      </c>
      <c r="B11" s="24"/>
      <c r="C11" s="25" t="s">
        <v>37</v>
      </c>
      <c r="D11" s="26">
        <v>287.5</v>
      </c>
    </row>
    <row r="12" spans="1:4" s="17" customFormat="1" ht="12.75" customHeight="1" x14ac:dyDescent="0.2">
      <c r="A12" s="18">
        <v>4</v>
      </c>
      <c r="B12" s="24"/>
      <c r="C12" s="27" t="s">
        <v>3</v>
      </c>
      <c r="D12" s="26">
        <v>8.8000000000000007</v>
      </c>
    </row>
    <row r="13" spans="1:4" s="17" customFormat="1" ht="25.5" x14ac:dyDescent="0.2">
      <c r="A13" s="18">
        <v>5</v>
      </c>
      <c r="B13" s="24" t="s">
        <v>46</v>
      </c>
      <c r="C13" s="28" t="s">
        <v>75</v>
      </c>
      <c r="D13" s="29">
        <v>26.599999999999998</v>
      </c>
    </row>
    <row r="14" spans="1:4" s="17" customFormat="1" x14ac:dyDescent="0.2">
      <c r="A14" s="18">
        <v>6</v>
      </c>
      <c r="B14" s="24"/>
      <c r="C14" s="30" t="s">
        <v>29</v>
      </c>
      <c r="D14" s="31">
        <v>3.8</v>
      </c>
    </row>
    <row r="15" spans="1:4" s="17" customFormat="1" x14ac:dyDescent="0.2">
      <c r="A15" s="18">
        <v>7</v>
      </c>
      <c r="B15" s="24"/>
      <c r="C15" s="30" t="s">
        <v>30</v>
      </c>
      <c r="D15" s="31">
        <v>7.6</v>
      </c>
    </row>
    <row r="16" spans="1:4" s="17" customFormat="1" x14ac:dyDescent="0.2">
      <c r="A16" s="18">
        <v>8</v>
      </c>
      <c r="B16" s="24"/>
      <c r="C16" s="30" t="s">
        <v>31</v>
      </c>
      <c r="D16" s="31">
        <v>11.4</v>
      </c>
    </row>
    <row r="17" spans="1:4" x14ac:dyDescent="0.2">
      <c r="A17" s="18">
        <v>9</v>
      </c>
      <c r="B17" s="24"/>
      <c r="C17" s="32" t="s">
        <v>36</v>
      </c>
      <c r="D17" s="31">
        <v>3.8</v>
      </c>
    </row>
    <row r="18" spans="1:4" x14ac:dyDescent="0.2">
      <c r="A18" s="18">
        <v>10</v>
      </c>
      <c r="B18" s="24" t="s">
        <v>110</v>
      </c>
      <c r="C18" s="28" t="s">
        <v>111</v>
      </c>
      <c r="D18" s="29">
        <v>133.4</v>
      </c>
    </row>
    <row r="19" spans="1:4" x14ac:dyDescent="0.2">
      <c r="A19" s="18">
        <v>11</v>
      </c>
      <c r="B19" s="24"/>
      <c r="C19" s="33" t="s">
        <v>34</v>
      </c>
      <c r="D19" s="31">
        <v>16.7</v>
      </c>
    </row>
    <row r="20" spans="1:4" x14ac:dyDescent="0.2">
      <c r="A20" s="18">
        <v>12</v>
      </c>
      <c r="B20" s="24"/>
      <c r="C20" s="33" t="s">
        <v>14</v>
      </c>
      <c r="D20" s="31">
        <v>18.7</v>
      </c>
    </row>
    <row r="21" spans="1:4" x14ac:dyDescent="0.2">
      <c r="A21" s="18">
        <v>13</v>
      </c>
      <c r="B21" s="24"/>
      <c r="C21" s="34" t="s">
        <v>32</v>
      </c>
      <c r="D21" s="31">
        <v>18.100000000000001</v>
      </c>
    </row>
    <row r="22" spans="1:4" x14ac:dyDescent="0.2">
      <c r="A22" s="18">
        <v>14</v>
      </c>
      <c r="B22" s="24"/>
      <c r="C22" s="33" t="s">
        <v>33</v>
      </c>
      <c r="D22" s="31">
        <v>19.100000000000001</v>
      </c>
    </row>
    <row r="23" spans="1:4" x14ac:dyDescent="0.2">
      <c r="A23" s="18">
        <v>15</v>
      </c>
      <c r="B23" s="24"/>
      <c r="C23" s="34" t="s">
        <v>26</v>
      </c>
      <c r="D23" s="31">
        <v>13.2</v>
      </c>
    </row>
    <row r="24" spans="1:4" x14ac:dyDescent="0.2">
      <c r="A24" s="18">
        <v>16</v>
      </c>
      <c r="B24" s="24"/>
      <c r="C24" s="35" t="s">
        <v>37</v>
      </c>
      <c r="D24" s="31">
        <v>47.6</v>
      </c>
    </row>
    <row r="25" spans="1:4" x14ac:dyDescent="0.2">
      <c r="A25" s="91">
        <v>17</v>
      </c>
      <c r="B25" s="95" t="s">
        <v>10</v>
      </c>
      <c r="C25" s="103" t="s">
        <v>11</v>
      </c>
      <c r="D25" s="54">
        <v>652.79999999999995</v>
      </c>
    </row>
    <row r="26" spans="1:4" ht="15.75" customHeight="1" x14ac:dyDescent="0.2">
      <c r="A26" s="92"/>
      <c r="B26" s="96"/>
      <c r="C26" s="104"/>
      <c r="D26" s="1">
        <v>685.30000000000007</v>
      </c>
    </row>
    <row r="27" spans="1:4" x14ac:dyDescent="0.2">
      <c r="A27" s="18">
        <v>18</v>
      </c>
      <c r="B27" s="24" t="s">
        <v>38</v>
      </c>
      <c r="C27" s="22" t="s">
        <v>77</v>
      </c>
      <c r="D27" s="23">
        <v>25</v>
      </c>
    </row>
    <row r="28" spans="1:4" x14ac:dyDescent="0.2">
      <c r="A28" s="18">
        <v>19</v>
      </c>
      <c r="B28" s="24"/>
      <c r="C28" s="27" t="s">
        <v>28</v>
      </c>
      <c r="D28" s="26">
        <v>25</v>
      </c>
    </row>
    <row r="29" spans="1:4" ht="25.5" x14ac:dyDescent="0.2">
      <c r="A29" s="18">
        <v>20</v>
      </c>
      <c r="B29" s="24" t="s">
        <v>39</v>
      </c>
      <c r="C29" s="22" t="s">
        <v>78</v>
      </c>
      <c r="D29" s="23">
        <v>151.80000000000001</v>
      </c>
    </row>
    <row r="30" spans="1:4" x14ac:dyDescent="0.2">
      <c r="A30" s="18">
        <v>21</v>
      </c>
      <c r="B30" s="24"/>
      <c r="C30" s="27" t="s">
        <v>3</v>
      </c>
      <c r="D30" s="26">
        <v>151.80000000000001</v>
      </c>
    </row>
    <row r="31" spans="1:4" ht="25.5" x14ac:dyDescent="0.2">
      <c r="A31" s="18">
        <v>22</v>
      </c>
      <c r="B31" s="24" t="s">
        <v>40</v>
      </c>
      <c r="C31" s="28" t="s">
        <v>79</v>
      </c>
      <c r="D31" s="23">
        <v>85.1</v>
      </c>
    </row>
    <row r="32" spans="1:4" x14ac:dyDescent="0.2">
      <c r="A32" s="18">
        <v>23</v>
      </c>
      <c r="B32" s="24"/>
      <c r="C32" s="27" t="s">
        <v>3</v>
      </c>
      <c r="D32" s="26">
        <v>85.1</v>
      </c>
    </row>
    <row r="33" spans="1:4" x14ac:dyDescent="0.2">
      <c r="A33" s="18">
        <v>24</v>
      </c>
      <c r="B33" s="24" t="s">
        <v>41</v>
      </c>
      <c r="C33" s="28" t="s">
        <v>80</v>
      </c>
      <c r="D33" s="23">
        <v>152.80000000000001</v>
      </c>
    </row>
    <row r="34" spans="1:4" x14ac:dyDescent="0.2">
      <c r="A34" s="18">
        <v>25</v>
      </c>
      <c r="B34" s="24"/>
      <c r="C34" s="32" t="s">
        <v>3</v>
      </c>
      <c r="D34" s="26">
        <v>152.80000000000001</v>
      </c>
    </row>
    <row r="35" spans="1:4" x14ac:dyDescent="0.2">
      <c r="A35" s="91">
        <v>26</v>
      </c>
      <c r="B35" s="101" t="s">
        <v>42</v>
      </c>
      <c r="C35" s="99" t="s">
        <v>112</v>
      </c>
      <c r="D35" s="36">
        <v>132</v>
      </c>
    </row>
    <row r="36" spans="1:4" ht="13.5" x14ac:dyDescent="0.2">
      <c r="A36" s="92"/>
      <c r="B36" s="102"/>
      <c r="C36" s="100"/>
      <c r="D36" s="37">
        <v>132.4</v>
      </c>
    </row>
    <row r="37" spans="1:4" x14ac:dyDescent="0.2">
      <c r="A37" s="18">
        <v>27</v>
      </c>
      <c r="B37" s="24"/>
      <c r="C37" s="30" t="s">
        <v>1</v>
      </c>
      <c r="D37" s="26">
        <v>56.5</v>
      </c>
    </row>
    <row r="38" spans="1:4" x14ac:dyDescent="0.2">
      <c r="A38" s="18">
        <v>28</v>
      </c>
      <c r="B38" s="24"/>
      <c r="C38" s="38" t="s">
        <v>2</v>
      </c>
      <c r="D38" s="26">
        <v>2.6</v>
      </c>
    </row>
    <row r="39" spans="1:4" x14ac:dyDescent="0.2">
      <c r="A39" s="18">
        <v>29</v>
      </c>
      <c r="B39" s="24"/>
      <c r="C39" s="39" t="s">
        <v>4</v>
      </c>
      <c r="D39" s="26">
        <v>11.6</v>
      </c>
    </row>
    <row r="40" spans="1:4" x14ac:dyDescent="0.2">
      <c r="A40" s="18">
        <v>30</v>
      </c>
      <c r="B40" s="24"/>
      <c r="C40" s="39" t="s">
        <v>8</v>
      </c>
      <c r="D40" s="26">
        <v>8.5</v>
      </c>
    </row>
    <row r="41" spans="1:4" x14ac:dyDescent="0.2">
      <c r="A41" s="91">
        <v>31</v>
      </c>
      <c r="B41" s="101"/>
      <c r="C41" s="109" t="s">
        <v>28</v>
      </c>
      <c r="D41" s="36">
        <v>52.8</v>
      </c>
    </row>
    <row r="42" spans="1:4" x14ac:dyDescent="0.2">
      <c r="A42" s="92"/>
      <c r="B42" s="102"/>
      <c r="C42" s="110"/>
      <c r="D42" s="40">
        <f>52.8+0.4</f>
        <v>53.199999999999996</v>
      </c>
    </row>
    <row r="43" spans="1:4" x14ac:dyDescent="0.2">
      <c r="A43" s="18">
        <v>32</v>
      </c>
      <c r="B43" s="24" t="s">
        <v>69</v>
      </c>
      <c r="C43" s="28" t="s">
        <v>113</v>
      </c>
      <c r="D43" s="23">
        <v>53.2</v>
      </c>
    </row>
    <row r="44" spans="1:4" x14ac:dyDescent="0.2">
      <c r="A44" s="18">
        <v>33</v>
      </c>
      <c r="B44" s="24"/>
      <c r="C44" s="32" t="s">
        <v>114</v>
      </c>
      <c r="D44" s="26">
        <v>53.2</v>
      </c>
    </row>
    <row r="45" spans="1:4" x14ac:dyDescent="0.2">
      <c r="A45" s="18">
        <v>34</v>
      </c>
      <c r="B45" s="24" t="s">
        <v>70</v>
      </c>
      <c r="C45" s="28" t="s">
        <v>115</v>
      </c>
      <c r="D45" s="26">
        <v>24.4</v>
      </c>
    </row>
    <row r="46" spans="1:4" x14ac:dyDescent="0.2">
      <c r="A46" s="18">
        <v>35</v>
      </c>
      <c r="B46" s="24"/>
      <c r="C46" s="32" t="s">
        <v>114</v>
      </c>
      <c r="D46" s="26">
        <v>24.4</v>
      </c>
    </row>
    <row r="47" spans="1:4" ht="25.5" x14ac:dyDescent="0.2">
      <c r="A47" s="18">
        <v>36</v>
      </c>
      <c r="B47" s="24" t="s">
        <v>125</v>
      </c>
      <c r="C47" s="28" t="s">
        <v>124</v>
      </c>
      <c r="D47" s="26">
        <v>28.5</v>
      </c>
    </row>
    <row r="48" spans="1:4" x14ac:dyDescent="0.2">
      <c r="A48" s="18">
        <v>37</v>
      </c>
      <c r="B48" s="24"/>
      <c r="C48" s="32" t="s">
        <v>114</v>
      </c>
      <c r="D48" s="26">
        <v>28.5</v>
      </c>
    </row>
    <row r="49" spans="1:4" ht="27" customHeight="1" x14ac:dyDescent="0.2">
      <c r="A49" s="18"/>
      <c r="B49" s="95" t="s">
        <v>126</v>
      </c>
      <c r="C49" s="105" t="s">
        <v>127</v>
      </c>
      <c r="D49" s="36">
        <v>0</v>
      </c>
    </row>
    <row r="50" spans="1:4" ht="27" customHeight="1" x14ac:dyDescent="0.2">
      <c r="A50" s="41">
        <v>38</v>
      </c>
      <c r="B50" s="96"/>
      <c r="C50" s="106"/>
      <c r="D50" s="37">
        <v>2.2000000000000002</v>
      </c>
    </row>
    <row r="51" spans="1:4" x14ac:dyDescent="0.2">
      <c r="A51" s="41"/>
      <c r="B51" s="95"/>
      <c r="C51" s="107" t="s">
        <v>3</v>
      </c>
      <c r="D51" s="36">
        <v>0</v>
      </c>
    </row>
    <row r="52" spans="1:4" x14ac:dyDescent="0.2">
      <c r="A52" s="41">
        <v>39</v>
      </c>
      <c r="B52" s="96"/>
      <c r="C52" s="108"/>
      <c r="D52" s="40">
        <v>2.2000000000000002</v>
      </c>
    </row>
    <row r="53" spans="1:4" x14ac:dyDescent="0.2">
      <c r="A53" s="41"/>
      <c r="B53" s="95" t="s">
        <v>128</v>
      </c>
      <c r="C53" s="93" t="s">
        <v>129</v>
      </c>
      <c r="D53" s="36">
        <v>0</v>
      </c>
    </row>
    <row r="54" spans="1:4" ht="13.5" x14ac:dyDescent="0.2">
      <c r="A54" s="41">
        <v>40</v>
      </c>
      <c r="B54" s="96"/>
      <c r="C54" s="94"/>
      <c r="D54" s="37">
        <v>29.9</v>
      </c>
    </row>
    <row r="55" spans="1:4" x14ac:dyDescent="0.2">
      <c r="A55" s="41"/>
      <c r="B55" s="95"/>
      <c r="C55" s="107" t="s">
        <v>1</v>
      </c>
      <c r="D55" s="36">
        <v>0</v>
      </c>
    </row>
    <row r="56" spans="1:4" s="42" customFormat="1" x14ac:dyDescent="0.2">
      <c r="A56" s="41">
        <v>41</v>
      </c>
      <c r="B56" s="96"/>
      <c r="C56" s="108"/>
      <c r="D56" s="40">
        <v>9.6999999999999993</v>
      </c>
    </row>
    <row r="57" spans="1:4" x14ac:dyDescent="0.2">
      <c r="A57" s="18"/>
      <c r="B57" s="95"/>
      <c r="C57" s="113" t="s">
        <v>2</v>
      </c>
      <c r="D57" s="36">
        <v>0</v>
      </c>
    </row>
    <row r="58" spans="1:4" s="42" customFormat="1" x14ac:dyDescent="0.2">
      <c r="A58" s="41">
        <v>42</v>
      </c>
      <c r="B58" s="96"/>
      <c r="C58" s="114"/>
      <c r="D58" s="40">
        <v>6.5</v>
      </c>
    </row>
    <row r="59" spans="1:4" x14ac:dyDescent="0.2">
      <c r="A59" s="18"/>
      <c r="B59" s="95"/>
      <c r="C59" s="111" t="s">
        <v>4</v>
      </c>
      <c r="D59" s="36">
        <v>0</v>
      </c>
    </row>
    <row r="60" spans="1:4" s="42" customFormat="1" x14ac:dyDescent="0.2">
      <c r="A60" s="41">
        <v>43</v>
      </c>
      <c r="B60" s="96"/>
      <c r="C60" s="112"/>
      <c r="D60" s="40">
        <v>4.8</v>
      </c>
    </row>
    <row r="61" spans="1:4" s="42" customFormat="1" x14ac:dyDescent="0.2">
      <c r="A61" s="41"/>
      <c r="B61" s="95"/>
      <c r="C61" s="113" t="s">
        <v>28</v>
      </c>
      <c r="D61" s="36">
        <v>0</v>
      </c>
    </row>
    <row r="62" spans="1:4" s="42" customFormat="1" x14ac:dyDescent="0.2">
      <c r="A62" s="41">
        <v>44</v>
      </c>
      <c r="B62" s="96"/>
      <c r="C62" s="114"/>
      <c r="D62" s="40">
        <v>8.9</v>
      </c>
    </row>
    <row r="63" spans="1:4" s="42" customFormat="1" x14ac:dyDescent="0.2">
      <c r="A63" s="43">
        <v>38</v>
      </c>
      <c r="B63" s="95" t="s">
        <v>18</v>
      </c>
      <c r="C63" s="103" t="s">
        <v>19</v>
      </c>
      <c r="D63" s="127">
        <v>91.300000000000011</v>
      </c>
    </row>
    <row r="64" spans="1:4" ht="15" customHeight="1" x14ac:dyDescent="0.2">
      <c r="A64" s="44">
        <v>45</v>
      </c>
      <c r="B64" s="96"/>
      <c r="C64" s="104"/>
      <c r="D64" s="128"/>
    </row>
    <row r="65" spans="1:4" ht="15" customHeight="1" x14ac:dyDescent="0.2">
      <c r="A65" s="43">
        <v>39</v>
      </c>
      <c r="B65" s="101" t="s">
        <v>71</v>
      </c>
      <c r="C65" s="125" t="s">
        <v>81</v>
      </c>
      <c r="D65" s="123">
        <v>59.7</v>
      </c>
    </row>
    <row r="66" spans="1:4" x14ac:dyDescent="0.2">
      <c r="A66" s="44">
        <v>46</v>
      </c>
      <c r="B66" s="102"/>
      <c r="C66" s="126"/>
      <c r="D66" s="124"/>
    </row>
    <row r="67" spans="1:4" x14ac:dyDescent="0.2">
      <c r="A67" s="43">
        <v>40</v>
      </c>
      <c r="B67" s="101"/>
      <c r="C67" s="119" t="s">
        <v>15</v>
      </c>
      <c r="D67" s="117">
        <v>59.7</v>
      </c>
    </row>
    <row r="68" spans="1:4" x14ac:dyDescent="0.2">
      <c r="A68" s="44">
        <v>47</v>
      </c>
      <c r="B68" s="102"/>
      <c r="C68" s="120"/>
      <c r="D68" s="118"/>
    </row>
    <row r="69" spans="1:4" x14ac:dyDescent="0.2">
      <c r="A69" s="43">
        <v>41</v>
      </c>
      <c r="B69" s="101" t="s">
        <v>117</v>
      </c>
      <c r="C69" s="99" t="s">
        <v>116</v>
      </c>
      <c r="D69" s="117">
        <v>31.6</v>
      </c>
    </row>
    <row r="70" spans="1:4" x14ac:dyDescent="0.2">
      <c r="A70" s="44">
        <v>48</v>
      </c>
      <c r="B70" s="102"/>
      <c r="C70" s="100"/>
      <c r="D70" s="118"/>
    </row>
    <row r="71" spans="1:4" x14ac:dyDescent="0.2">
      <c r="A71" s="43">
        <v>42</v>
      </c>
      <c r="B71" s="101"/>
      <c r="C71" s="119" t="s">
        <v>114</v>
      </c>
      <c r="D71" s="117">
        <v>31.6</v>
      </c>
    </row>
    <row r="72" spans="1:4" x14ac:dyDescent="0.2">
      <c r="A72" s="44">
        <v>49</v>
      </c>
      <c r="B72" s="102"/>
      <c r="C72" s="120"/>
      <c r="D72" s="118"/>
    </row>
    <row r="73" spans="1:4" x14ac:dyDescent="0.2">
      <c r="A73" s="43">
        <v>43</v>
      </c>
      <c r="B73" s="95" t="s">
        <v>20</v>
      </c>
      <c r="C73" s="107" t="s">
        <v>21</v>
      </c>
      <c r="D73" s="121">
        <v>2845.7</v>
      </c>
    </row>
    <row r="74" spans="1:4" x14ac:dyDescent="0.2">
      <c r="A74" s="44">
        <v>50</v>
      </c>
      <c r="B74" s="96"/>
      <c r="C74" s="108"/>
      <c r="D74" s="122"/>
    </row>
    <row r="75" spans="1:4" x14ac:dyDescent="0.2">
      <c r="A75" s="43">
        <v>44</v>
      </c>
      <c r="B75" s="101" t="s">
        <v>119</v>
      </c>
      <c r="C75" s="99" t="s">
        <v>118</v>
      </c>
      <c r="D75" s="123">
        <v>2845.7</v>
      </c>
    </row>
    <row r="76" spans="1:4" x14ac:dyDescent="0.2">
      <c r="A76" s="44">
        <v>51</v>
      </c>
      <c r="B76" s="102"/>
      <c r="C76" s="100"/>
      <c r="D76" s="124"/>
    </row>
    <row r="77" spans="1:4" x14ac:dyDescent="0.2">
      <c r="A77" s="43">
        <v>45</v>
      </c>
      <c r="B77" s="101"/>
      <c r="C77" s="119" t="s">
        <v>3</v>
      </c>
      <c r="D77" s="117">
        <v>2845.7</v>
      </c>
    </row>
    <row r="78" spans="1:4" x14ac:dyDescent="0.2">
      <c r="A78" s="44">
        <v>52</v>
      </c>
      <c r="B78" s="102"/>
      <c r="C78" s="120"/>
      <c r="D78" s="118"/>
    </row>
    <row r="79" spans="1:4" x14ac:dyDescent="0.2">
      <c r="A79" s="43">
        <v>46</v>
      </c>
      <c r="B79" s="95" t="s">
        <v>22</v>
      </c>
      <c r="C79" s="103" t="s">
        <v>23</v>
      </c>
      <c r="D79" s="121">
        <v>14.1</v>
      </c>
    </row>
    <row r="80" spans="1:4" ht="15" customHeight="1" x14ac:dyDescent="0.2">
      <c r="A80" s="44">
        <v>53</v>
      </c>
      <c r="B80" s="96"/>
      <c r="C80" s="104"/>
      <c r="D80" s="122"/>
    </row>
    <row r="81" spans="1:4" ht="15" customHeight="1" x14ac:dyDescent="0.2">
      <c r="A81" s="43">
        <v>47</v>
      </c>
      <c r="B81" s="101" t="s">
        <v>72</v>
      </c>
      <c r="C81" s="99" t="s">
        <v>74</v>
      </c>
      <c r="D81" s="123">
        <v>14.1</v>
      </c>
    </row>
    <row r="82" spans="1:4" ht="12" customHeight="1" x14ac:dyDescent="0.2">
      <c r="A82" s="44">
        <v>54</v>
      </c>
      <c r="B82" s="102"/>
      <c r="C82" s="100"/>
      <c r="D82" s="124"/>
    </row>
    <row r="83" spans="1:4" x14ac:dyDescent="0.2">
      <c r="A83" s="43">
        <v>48</v>
      </c>
      <c r="B83" s="101"/>
      <c r="C83" s="109" t="s">
        <v>3</v>
      </c>
      <c r="D83" s="117">
        <v>14.1</v>
      </c>
    </row>
    <row r="84" spans="1:4" x14ac:dyDescent="0.2">
      <c r="A84" s="44">
        <v>55</v>
      </c>
      <c r="B84" s="102"/>
      <c r="C84" s="110"/>
      <c r="D84" s="118"/>
    </row>
    <row r="85" spans="1:4" x14ac:dyDescent="0.2">
      <c r="A85" s="43">
        <v>49</v>
      </c>
      <c r="B85" s="95" t="s">
        <v>12</v>
      </c>
      <c r="C85" s="103" t="s">
        <v>13</v>
      </c>
      <c r="D85" s="121">
        <v>458.5</v>
      </c>
    </row>
    <row r="86" spans="1:4" ht="17.25" customHeight="1" x14ac:dyDescent="0.2">
      <c r="A86" s="44">
        <v>56</v>
      </c>
      <c r="B86" s="96"/>
      <c r="C86" s="104"/>
      <c r="D86" s="122"/>
    </row>
    <row r="87" spans="1:4" ht="15" customHeight="1" x14ac:dyDescent="0.2">
      <c r="A87" s="43">
        <v>50</v>
      </c>
      <c r="B87" s="101" t="s">
        <v>43</v>
      </c>
      <c r="C87" s="99" t="s">
        <v>82</v>
      </c>
      <c r="D87" s="123">
        <v>158.5</v>
      </c>
    </row>
    <row r="88" spans="1:4" ht="13.5" customHeight="1" x14ac:dyDescent="0.2">
      <c r="A88" s="44">
        <v>57</v>
      </c>
      <c r="B88" s="102"/>
      <c r="C88" s="100"/>
      <c r="D88" s="124"/>
    </row>
    <row r="89" spans="1:4" x14ac:dyDescent="0.2">
      <c r="A89" s="43">
        <v>51</v>
      </c>
      <c r="B89" s="101"/>
      <c r="C89" s="109" t="s">
        <v>3</v>
      </c>
      <c r="D89" s="117">
        <v>158.5</v>
      </c>
    </row>
    <row r="90" spans="1:4" x14ac:dyDescent="0.2">
      <c r="A90" s="44">
        <v>58</v>
      </c>
      <c r="B90" s="102"/>
      <c r="C90" s="110"/>
      <c r="D90" s="118"/>
    </row>
    <row r="91" spans="1:4" x14ac:dyDescent="0.2">
      <c r="A91" s="43">
        <v>52</v>
      </c>
      <c r="B91" s="101" t="s">
        <v>44</v>
      </c>
      <c r="C91" s="99" t="s">
        <v>76</v>
      </c>
      <c r="D91" s="123">
        <v>300</v>
      </c>
    </row>
    <row r="92" spans="1:4" ht="15.75" customHeight="1" x14ac:dyDescent="0.2">
      <c r="A92" s="44">
        <v>59</v>
      </c>
      <c r="B92" s="102"/>
      <c r="C92" s="100"/>
      <c r="D92" s="124"/>
    </row>
    <row r="93" spans="1:4" x14ac:dyDescent="0.2">
      <c r="A93" s="43">
        <v>53</v>
      </c>
      <c r="B93" s="101"/>
      <c r="C93" s="109" t="s">
        <v>3</v>
      </c>
      <c r="D93" s="117">
        <v>300</v>
      </c>
    </row>
    <row r="94" spans="1:4" x14ac:dyDescent="0.2">
      <c r="A94" s="44">
        <v>60</v>
      </c>
      <c r="B94" s="102"/>
      <c r="C94" s="110"/>
      <c r="D94" s="118"/>
    </row>
    <row r="95" spans="1:4" x14ac:dyDescent="0.2">
      <c r="A95" s="43">
        <v>54</v>
      </c>
      <c r="B95" s="101"/>
      <c r="C95" s="115" t="s">
        <v>9</v>
      </c>
      <c r="D95" s="54">
        <v>4518.7</v>
      </c>
    </row>
    <row r="96" spans="1:4" x14ac:dyDescent="0.2">
      <c r="A96" s="44">
        <v>61</v>
      </c>
      <c r="B96" s="102"/>
      <c r="C96" s="116"/>
      <c r="D96" s="1">
        <v>4551.2</v>
      </c>
    </row>
    <row r="97" spans="3:4" ht="13.5" customHeight="1" x14ac:dyDescent="0.2">
      <c r="C97" s="7" t="s">
        <v>24</v>
      </c>
      <c r="D97" s="46"/>
    </row>
    <row r="98" spans="3:4" x14ac:dyDescent="0.2">
      <c r="C98" s="47"/>
      <c r="D98" s="46"/>
    </row>
    <row r="99" spans="3:4" x14ac:dyDescent="0.2">
      <c r="C99" s="47"/>
      <c r="D99" s="48"/>
    </row>
    <row r="100" spans="3:4" x14ac:dyDescent="0.2">
      <c r="D100" s="48"/>
    </row>
    <row r="101" spans="3:4" x14ac:dyDescent="0.2">
      <c r="C101" s="49"/>
      <c r="D101" s="48"/>
    </row>
    <row r="102" spans="3:4" x14ac:dyDescent="0.2">
      <c r="C102" s="50"/>
      <c r="D102" s="48"/>
    </row>
    <row r="103" spans="3:4" x14ac:dyDescent="0.2">
      <c r="C103" s="51"/>
      <c r="D103" s="46"/>
    </row>
    <row r="104" spans="3:4" x14ac:dyDescent="0.2">
      <c r="C104" s="49"/>
    </row>
    <row r="105" spans="3:4" x14ac:dyDescent="0.2">
      <c r="C105" s="53"/>
      <c r="D105" s="48"/>
    </row>
    <row r="109" spans="3:4" x14ac:dyDescent="0.2">
      <c r="D109" s="48"/>
    </row>
    <row r="110" spans="3:4" x14ac:dyDescent="0.2">
      <c r="D110" s="48"/>
    </row>
    <row r="112" spans="3:4" x14ac:dyDescent="0.2">
      <c r="D112" s="48"/>
    </row>
  </sheetData>
  <mergeCells count="75">
    <mergeCell ref="D91:D92"/>
    <mergeCell ref="D93:D94"/>
    <mergeCell ref="D81:D82"/>
    <mergeCell ref="D83:D84"/>
    <mergeCell ref="D85:D86"/>
    <mergeCell ref="D87:D88"/>
    <mergeCell ref="D89:D90"/>
    <mergeCell ref="C67:C68"/>
    <mergeCell ref="C65:C66"/>
    <mergeCell ref="C63:C64"/>
    <mergeCell ref="D63:D64"/>
    <mergeCell ref="D65:D66"/>
    <mergeCell ref="D67:D68"/>
    <mergeCell ref="D69:D70"/>
    <mergeCell ref="C79:C80"/>
    <mergeCell ref="C77:C78"/>
    <mergeCell ref="C75:C76"/>
    <mergeCell ref="C73:C74"/>
    <mergeCell ref="C71:C72"/>
    <mergeCell ref="D71:D72"/>
    <mergeCell ref="D73:D74"/>
    <mergeCell ref="D75:D76"/>
    <mergeCell ref="D77:D78"/>
    <mergeCell ref="D79:D80"/>
    <mergeCell ref="C69:C70"/>
    <mergeCell ref="C89:C90"/>
    <mergeCell ref="C87:C88"/>
    <mergeCell ref="C85:C86"/>
    <mergeCell ref="C83:C84"/>
    <mergeCell ref="C81:C82"/>
    <mergeCell ref="B93:B94"/>
    <mergeCell ref="B95:B96"/>
    <mergeCell ref="C95:C96"/>
    <mergeCell ref="C93:C94"/>
    <mergeCell ref="C91:C92"/>
    <mergeCell ref="B83:B84"/>
    <mergeCell ref="B85:B86"/>
    <mergeCell ref="B87:B88"/>
    <mergeCell ref="B89:B90"/>
    <mergeCell ref="B91:B92"/>
    <mergeCell ref="B73:B74"/>
    <mergeCell ref="B75:B76"/>
    <mergeCell ref="B77:B78"/>
    <mergeCell ref="B79:B80"/>
    <mergeCell ref="B81:B82"/>
    <mergeCell ref="B63:B64"/>
    <mergeCell ref="B65:B66"/>
    <mergeCell ref="B67:B68"/>
    <mergeCell ref="B69:B70"/>
    <mergeCell ref="B71:B72"/>
    <mergeCell ref="B41:B42"/>
    <mergeCell ref="C59:C60"/>
    <mergeCell ref="C61:C62"/>
    <mergeCell ref="B55:B56"/>
    <mergeCell ref="B57:B58"/>
    <mergeCell ref="B59:B60"/>
    <mergeCell ref="B61:B62"/>
    <mergeCell ref="C55:C56"/>
    <mergeCell ref="C57:C58"/>
    <mergeCell ref="A41:A42"/>
    <mergeCell ref="C53:C54"/>
    <mergeCell ref="B53:B54"/>
    <mergeCell ref="A4:D4"/>
    <mergeCell ref="C1:D1"/>
    <mergeCell ref="C35:C36"/>
    <mergeCell ref="B35:B36"/>
    <mergeCell ref="A35:A36"/>
    <mergeCell ref="A25:A26"/>
    <mergeCell ref="B25:B26"/>
    <mergeCell ref="C25:C26"/>
    <mergeCell ref="C49:C50"/>
    <mergeCell ref="B49:B50"/>
    <mergeCell ref="C51:C52"/>
    <mergeCell ref="B51:B52"/>
    <mergeCell ref="C41:C42"/>
  </mergeCells>
  <pageMargins left="0.70866141732283472" right="0" top="0.59055118110236227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1 pr</vt:lpstr>
      <vt:lpstr>10 pr</vt:lpstr>
      <vt:lpstr>'1 pr'!Print_Area</vt:lpstr>
      <vt:lpstr>'10 pr'!Print_Area</vt:lpstr>
      <vt:lpstr>'1 pr'!Print_Titles</vt:lpstr>
      <vt:lpstr>'10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administratorius</cp:lastModifiedBy>
  <cp:lastPrinted>2024-03-13T06:14:14Z</cp:lastPrinted>
  <dcterms:created xsi:type="dcterms:W3CDTF">1996-10-14T23:33:28Z</dcterms:created>
  <dcterms:modified xsi:type="dcterms:W3CDTF">2024-03-19T09:24:38Z</dcterms:modified>
</cp:coreProperties>
</file>